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<sst xmlns="http://schemas.openxmlformats.org/spreadsheetml/2006/main" count="102" uniqueCount="102">
  <si>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</si>
  <si>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</si>
  <si>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</si>
  <si>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</si>
  <si>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</si>
  <si>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</si>
  <si>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</si>
  <si>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</si>
  <si>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</si>
  <si>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</si>
  <si>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</si>
  <si>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</si>
  <si>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</si>
  <si>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</si>
  <si>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</si>
  <si>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</si>
  <si>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</si>
  <si>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</si>
  <si>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</si>
  <si>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</si>
  <si>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</si>
  <si>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</si>
  <si>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</si>
  <si>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</si>
  <si>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</si>
  <si>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</si>
  <si>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</si>
  <si>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</si>
  <si>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</si>
  <si>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</si>
  <si>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</si>
  <si>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</si>
  <si>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</si>
  <si>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</si>
  <si>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</si>
  <si>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</si>
  <si>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</si>
  <si>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</si>
  <si>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</si>
  <si>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</si>
  <si>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</si>
  <si>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</si>
  <si>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</si>
  <si>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</si>
  <si>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</si>
  <si>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</si>
  <si>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</si>
  <si>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</si>
  <si>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</si>
  <si>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</si>
  <si>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</si>
  <si>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</si>
  <si>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</si>
  <si>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</si>
  <si>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</si>
  <si>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</si>
  <si>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</si>
  <si>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</si>
  <si>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</si>
  <si>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</si>
  <si>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</si>
  <si>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</si>
  <si>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</si>
  <si>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</si>
  <si>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</si>
  <si>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</si>
  <si>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</si>
  <si>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</si>
  <si>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</si>
  <si>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ИСТОЧНИКИ ВНУТРЕННЕГО ФИНАНСИРОВАНИЯ ДЕФИЦИТА  БЮДЖЕТА</t>
  </si>
  <si>
    <t>(тыс.рублей)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</si>
  <si>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</si>
  <si>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</si>
  <si>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</si>
  <si>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</si>
  <si>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</si>
  <si>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</si>
  <si>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</si>
  <si>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</si>
  <si>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</si>
  <si>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</si>
  <si>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</si>
  <si>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</si>
  <si>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</si>
  <si>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</si>
  <si>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</si>
  <si>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</si>
  <si>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</si>
  <si>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</si>
  <si>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</si>
  <si>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</si>
  <si>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</si>
  <si>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</si>
  <si>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</si>
  <si>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</si>
  <si>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 xml:space="preserve">Отчет об исполнении районного бюджета                                                                                                     
за ноябрь 2016 года </t>
  </si>
  <si>
    <t>Справочно</t>
  </si>
  <si>
    <t>Заработная плата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</si>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</sst>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79">
      <selection activeCell="D96" sqref="D96:D97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7"/>
      <c r="C1" s="47"/>
      <c r="D1" s="47"/>
    </row>
    <row r="2" spans="1:4" s="1" customFormat="1" ht="45.75" customHeight="1">
      <c r="A2" s="46" t="s">
        <v>95</v>
      </c>
      <c r="B2" s="46"/>
      <c r="C2" s="46"/>
      <c r="D2" s="46"/>
    </row>
    <row r="3" spans="1:4" s="1" customFormat="1" ht="21" customHeight="1">
      <c r="A3" s="4"/>
      <c r="D3" s="19" t="s">
        <v>70</v>
      </c>
    </row>
    <row r="4" spans="1:4" s="2" customFormat="1" ht="47.25" customHeight="1">
      <c r="A4" s="3" t="s">
        <v>0</v>
      </c>
      <c r="B4" s="3" t="s">
        <v>88</v>
      </c>
      <c r="C4" s="3" t="s">
        <v>47</v>
      </c>
      <c r="D4" s="5" t="s">
        <v>48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40" t="s">
        <v>44</v>
      </c>
      <c r="B6" s="41"/>
      <c r="C6" s="41"/>
      <c r="D6" s="42"/>
    </row>
    <row r="7" spans="1:4" s="2" customFormat="1" ht="15" customHeight="1">
      <c r="A7" s="9" t="s">
        <v>35</v>
      </c>
      <c r="B7" s="33">
        <f>B8+B9+B10+B11+B12+B13+B14+B15+B16+B17+B18+B19</f>
        <v>20637.13</v>
      </c>
      <c r="C7" s="33">
        <f>C8+C9+C10+C11+C12+C13+C14+C15+C16+C17+C18+C19</f>
        <v>17864.379999999997</v>
      </c>
      <c r="D7" s="30">
        <f>C7*100/B7</f>
        <v>86.56426547683712</v>
      </c>
    </row>
    <row r="8" spans="1:4" s="2" customFormat="1" ht="15" customHeight="1">
      <c r="A8" s="8" t="s">
        <v>45</v>
      </c>
      <c r="B8" s="32">
        <v>12812.6</v>
      </c>
      <c r="C8" s="37">
        <v>10628.55</v>
      </c>
      <c r="D8" s="30">
        <f>C8*100/B8</f>
        <v>82.95388914037744</v>
      </c>
    </row>
    <row r="9" spans="1:4" s="2" customFormat="1" ht="15" customHeight="1">
      <c r="A9" s="31" t="s">
        <v>84</v>
      </c>
      <c r="B9" s="32">
        <v>87.1</v>
      </c>
      <c r="C9" s="32">
        <v>82.88</v>
      </c>
      <c r="D9" s="30">
        <f>C9*100/B9</f>
        <v>95.15499425947188</v>
      </c>
    </row>
    <row r="10" spans="1:4" s="2" customFormat="1" ht="15" customHeight="1">
      <c r="A10" s="8" t="s">
        <v>36</v>
      </c>
      <c r="B10" s="32">
        <v>3849.5</v>
      </c>
      <c r="C10" s="32">
        <v>3847.27</v>
      </c>
      <c r="D10" s="30">
        <f>C10*100/B10</f>
        <v>99.94207039875309</v>
      </c>
    </row>
    <row r="11" spans="1:4" s="2" customFormat="1" ht="15" customHeight="1">
      <c r="A11" s="31" t="s">
        <v>85</v>
      </c>
      <c r="B11" s="32">
        <v>0</v>
      </c>
      <c r="C11" s="32">
        <v>0</v>
      </c>
      <c r="D11" s="30">
        <v>0</v>
      </c>
    </row>
    <row r="12" spans="1:5" s="2" customFormat="1" ht="15" customHeight="1">
      <c r="A12" s="8" t="s">
        <v>37</v>
      </c>
      <c r="B12" s="32">
        <v>640</v>
      </c>
      <c r="C12" s="32">
        <v>582.13</v>
      </c>
      <c r="D12" s="30">
        <f>C12*100/B12</f>
        <v>90.9578125</v>
      </c>
      <c r="E12" s="26"/>
    </row>
    <row r="13" spans="1:4" s="2" customFormat="1" ht="27.75" customHeight="1">
      <c r="A13" s="8" t="s">
        <v>38</v>
      </c>
      <c r="B13" s="32">
        <v>3.2</v>
      </c>
      <c r="C13" s="32">
        <v>3.2</v>
      </c>
      <c r="D13" s="30">
        <v>0</v>
      </c>
    </row>
    <row r="14" spans="1:4" s="2" customFormat="1" ht="27.75" customHeight="1">
      <c r="A14" s="8" t="s">
        <v>39</v>
      </c>
      <c r="B14" s="32">
        <v>1735.49</v>
      </c>
      <c r="C14" s="32">
        <v>1810.95</v>
      </c>
      <c r="D14" s="30">
        <f aca="true" t="shared" si="0" ref="D14:D21">C14*100/B14</f>
        <v>104.34805155892572</v>
      </c>
    </row>
    <row r="15" spans="1:4" s="2" customFormat="1" ht="15" customHeight="1">
      <c r="A15" s="8" t="s">
        <v>40</v>
      </c>
      <c r="B15" s="32">
        <v>170</v>
      </c>
      <c r="C15" s="32">
        <v>163.75</v>
      </c>
      <c r="D15" s="30">
        <f t="shared" si="0"/>
        <v>96.32352941176471</v>
      </c>
    </row>
    <row r="16" spans="1:4" s="2" customFormat="1" ht="15" customHeight="1">
      <c r="A16" s="31" t="s">
        <v>86</v>
      </c>
      <c r="B16" s="32">
        <v>240.15</v>
      </c>
      <c r="C16" s="32">
        <v>214.87</v>
      </c>
      <c r="D16" s="30">
        <f t="shared" si="0"/>
        <v>89.47324588798668</v>
      </c>
    </row>
    <row r="17" spans="1:4" s="2" customFormat="1" ht="15" customHeight="1">
      <c r="A17" s="8" t="s">
        <v>41</v>
      </c>
      <c r="B17" s="32">
        <v>419.8</v>
      </c>
      <c r="C17" s="32">
        <v>261.56</v>
      </c>
      <c r="D17" s="30">
        <f t="shared" si="0"/>
        <v>62.30585993330157</v>
      </c>
    </row>
    <row r="18" spans="1:4" s="2" customFormat="1" ht="15" customHeight="1">
      <c r="A18" s="8" t="s">
        <v>42</v>
      </c>
      <c r="B18" s="32">
        <v>588.35</v>
      </c>
      <c r="C18" s="32">
        <v>178.28</v>
      </c>
      <c r="D18" s="30">
        <f t="shared" si="0"/>
        <v>30.301691170221805</v>
      </c>
    </row>
    <row r="19" spans="1:4" s="2" customFormat="1" ht="15" customHeight="1">
      <c r="A19" s="8" t="s">
        <v>43</v>
      </c>
      <c r="B19" s="32">
        <v>90.94</v>
      </c>
      <c r="C19" s="32">
        <v>90.94</v>
      </c>
      <c r="D19" s="30">
        <v>97.85</v>
      </c>
    </row>
    <row r="20" spans="1:4" s="2" customFormat="1" ht="15" customHeight="1">
      <c r="A20" s="9" t="s">
        <v>83</v>
      </c>
      <c r="B20" s="33">
        <v>430233.06</v>
      </c>
      <c r="C20" s="33">
        <v>327293.19</v>
      </c>
      <c r="D20" s="30">
        <f t="shared" si="0"/>
        <v>76.07346353160308</v>
      </c>
    </row>
    <row r="21" spans="1:4" s="2" customFormat="1" ht="15" customHeight="1">
      <c r="A21" s="9" t="s">
        <v>46</v>
      </c>
      <c r="B21" s="33">
        <f>B7+B20</f>
        <v>450870.19</v>
      </c>
      <c r="C21" s="33">
        <f>C7+C20</f>
        <v>345157.57</v>
      </c>
      <c r="D21" s="30">
        <f t="shared" si="0"/>
        <v>76.55364618361662</v>
      </c>
    </row>
    <row r="22" spans="1:4" ht="15" customHeight="1">
      <c r="A22" s="43" t="s">
        <v>49</v>
      </c>
      <c r="B22" s="44"/>
      <c r="C22" s="44"/>
      <c r="D22" s="45"/>
    </row>
    <row r="23" spans="1:4" ht="15" customHeight="1">
      <c r="A23" s="12" t="s">
        <v>1</v>
      </c>
      <c r="B23" s="13">
        <f>B24+B25+B26+B28+B30+B31+B29+B27</f>
        <v>34945.67999999999</v>
      </c>
      <c r="C23" s="13">
        <f>C24+C25+C26+C28+C30+C31+C29+C27</f>
        <v>27326.21</v>
      </c>
      <c r="D23" s="14">
        <f aca="true" t="shared" si="1" ref="D23:D35">C23*100/B23</f>
        <v>78.19624628852551</v>
      </c>
    </row>
    <row r="24" spans="1:4" ht="27.75" customHeight="1">
      <c r="A24" s="8" t="s">
        <v>2</v>
      </c>
      <c r="B24" s="20">
        <v>1149.6</v>
      </c>
      <c r="C24" s="20">
        <v>928.23</v>
      </c>
      <c r="D24" s="21">
        <f t="shared" si="1"/>
        <v>80.74373695198331</v>
      </c>
    </row>
    <row r="25" spans="1:4" ht="27.75" customHeight="1">
      <c r="A25" s="22" t="s">
        <v>3</v>
      </c>
      <c r="B25" s="20">
        <v>1348</v>
      </c>
      <c r="C25" s="20">
        <v>928.57</v>
      </c>
      <c r="D25" s="21">
        <f t="shared" si="1"/>
        <v>68.88501483679525</v>
      </c>
    </row>
    <row r="26" spans="1:4" ht="27.75" customHeight="1">
      <c r="A26" s="22" t="s">
        <v>4</v>
      </c>
      <c r="B26" s="20">
        <v>22571.6</v>
      </c>
      <c r="C26" s="20">
        <v>17473.79</v>
      </c>
      <c r="D26" s="21">
        <f t="shared" si="1"/>
        <v>77.41493735490617</v>
      </c>
    </row>
    <row r="27" spans="1:4" ht="14.25" customHeight="1">
      <c r="A27" s="29" t="s">
        <v>90</v>
      </c>
      <c r="B27" s="20">
        <v>1</v>
      </c>
      <c r="C27" s="20">
        <v>1</v>
      </c>
      <c r="D27" s="21">
        <f t="shared" si="1"/>
        <v>100</v>
      </c>
    </row>
    <row r="28" spans="1:4" ht="27.75" customHeight="1">
      <c r="A28" s="22" t="s">
        <v>5</v>
      </c>
      <c r="B28" s="20">
        <v>5669.87</v>
      </c>
      <c r="C28" s="20">
        <v>4928.91</v>
      </c>
      <c r="D28" s="21">
        <f t="shared" si="1"/>
        <v>86.93162277089246</v>
      </c>
    </row>
    <row r="29" spans="1:4" ht="18" customHeight="1">
      <c r="A29" s="29" t="s">
        <v>89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7</v>
      </c>
      <c r="B30" s="20">
        <v>480.44</v>
      </c>
      <c r="C30" s="20">
        <v>0</v>
      </c>
      <c r="D30" s="21">
        <f t="shared" si="1"/>
        <v>0</v>
      </c>
    </row>
    <row r="31" spans="1:4" ht="15" customHeight="1">
      <c r="A31" s="22" t="s">
        <v>8</v>
      </c>
      <c r="B31" s="20">
        <v>3725.17</v>
      </c>
      <c r="C31" s="20">
        <v>3065.71</v>
      </c>
      <c r="D31" s="21">
        <f t="shared" si="1"/>
        <v>82.2971837526878</v>
      </c>
    </row>
    <row r="32" spans="1:4" ht="15" customHeight="1">
      <c r="A32" s="12" t="s">
        <v>9</v>
      </c>
      <c r="B32" s="13">
        <f>B33</f>
        <v>690.7</v>
      </c>
      <c r="C32" s="13">
        <f>C33</f>
        <v>690.7</v>
      </c>
      <c r="D32" s="14">
        <f t="shared" si="1"/>
        <v>100</v>
      </c>
    </row>
    <row r="33" spans="1:4" ht="15" customHeight="1">
      <c r="A33" s="22" t="s">
        <v>10</v>
      </c>
      <c r="B33" s="20">
        <v>690.7</v>
      </c>
      <c r="C33" s="20">
        <v>690.7</v>
      </c>
      <c r="D33" s="21">
        <f t="shared" si="1"/>
        <v>100</v>
      </c>
    </row>
    <row r="34" spans="1:4" ht="15" customHeight="1">
      <c r="A34" s="12" t="s">
        <v>11</v>
      </c>
      <c r="B34" s="13">
        <f>B35+B36+B37</f>
        <v>2910.08</v>
      </c>
      <c r="C34" s="13">
        <f>C35+C36+C37</f>
        <v>2472.97</v>
      </c>
      <c r="D34" s="14">
        <f t="shared" si="1"/>
        <v>84.9794507367495</v>
      </c>
    </row>
    <row r="35" spans="1:4" ht="27.75" customHeight="1">
      <c r="A35" s="22" t="s">
        <v>71</v>
      </c>
      <c r="B35" s="20">
        <v>2736.98</v>
      </c>
      <c r="C35" s="20">
        <v>2299.87</v>
      </c>
      <c r="D35" s="21">
        <f t="shared" si="1"/>
        <v>84.02947774554436</v>
      </c>
    </row>
    <row r="36" spans="1:4" ht="15" customHeight="1">
      <c r="A36" s="22" t="s">
        <v>72</v>
      </c>
      <c r="B36" s="20">
        <v>163.1</v>
      </c>
      <c r="C36" s="20">
        <v>163.1</v>
      </c>
      <c r="D36" s="21">
        <v>0</v>
      </c>
    </row>
    <row r="37" spans="1:4" ht="15" customHeight="1">
      <c r="A37" s="35" t="s">
        <v>91</v>
      </c>
      <c r="B37" s="20">
        <v>10</v>
      </c>
      <c r="C37" s="20">
        <v>10</v>
      </c>
      <c r="D37" s="21">
        <v>0</v>
      </c>
    </row>
    <row r="38" spans="1:4" ht="15" customHeight="1">
      <c r="A38" s="12" t="s">
        <v>12</v>
      </c>
      <c r="B38" s="13">
        <f>B39+B40+B41+B42</f>
        <v>51632.14</v>
      </c>
      <c r="C38" s="13">
        <f>C39+C40+C41+C42</f>
        <v>13405.52</v>
      </c>
      <c r="D38" s="14">
        <f>C38*100/B38</f>
        <v>25.96351807227049</v>
      </c>
    </row>
    <row r="39" spans="1:4" ht="15" customHeight="1">
      <c r="A39" s="22" t="s">
        <v>13</v>
      </c>
      <c r="B39" s="20">
        <v>1927.3</v>
      </c>
      <c r="C39" s="20">
        <v>1693.26</v>
      </c>
      <c r="D39" s="21">
        <f>C39*100/B39</f>
        <v>87.85658693509055</v>
      </c>
    </row>
    <row r="40" spans="1:4" ht="15" customHeight="1">
      <c r="A40" s="22" t="s">
        <v>14</v>
      </c>
      <c r="B40" s="20">
        <v>6189</v>
      </c>
      <c r="C40" s="20">
        <v>4822.58</v>
      </c>
      <c r="D40" s="21">
        <f>C40*100/B40</f>
        <v>77.92179673614477</v>
      </c>
    </row>
    <row r="41" spans="1:4" ht="15" customHeight="1">
      <c r="A41" s="22" t="s">
        <v>73</v>
      </c>
      <c r="B41" s="20">
        <v>14136.6</v>
      </c>
      <c r="C41" s="20">
        <v>5156.67</v>
      </c>
      <c r="D41" s="21">
        <f>C41*100/B41</f>
        <v>36.47744153473961</v>
      </c>
    </row>
    <row r="42" spans="1:4" ht="15" customHeight="1">
      <c r="A42" s="22" t="s">
        <v>15</v>
      </c>
      <c r="B42" s="20">
        <v>29379.24</v>
      </c>
      <c r="C42" s="20">
        <v>1733.01</v>
      </c>
      <c r="D42" s="21">
        <f>C42*100/B42</f>
        <v>5.89875708153104</v>
      </c>
    </row>
    <row r="43" spans="1:4" ht="15" customHeight="1">
      <c r="A43" s="12" t="s">
        <v>16</v>
      </c>
      <c r="B43" s="13">
        <f>B45+B46+B47+B44</f>
        <v>31535.84</v>
      </c>
      <c r="C43" s="13">
        <f>C45+C46+C47+C44</f>
        <v>9109.46</v>
      </c>
      <c r="D43" s="13">
        <f>D45+D46+D47</f>
        <v>93.11222367771738</v>
      </c>
    </row>
    <row r="44" spans="1:4" ht="15" customHeight="1">
      <c r="A44" s="35" t="s">
        <v>92</v>
      </c>
      <c r="B44" s="36">
        <v>21475.64</v>
      </c>
      <c r="C44" s="36">
        <v>4750.64</v>
      </c>
      <c r="D44" s="21">
        <f>C44*100/B44</f>
        <v>22.12106367959232</v>
      </c>
    </row>
    <row r="45" spans="1:4" ht="15" customHeight="1">
      <c r="A45" s="22" t="s">
        <v>17</v>
      </c>
      <c r="B45" s="20">
        <v>5570.2</v>
      </c>
      <c r="C45" s="20">
        <v>918.3</v>
      </c>
      <c r="D45" s="21">
        <f>C45*100/B45</f>
        <v>16.485943054109367</v>
      </c>
    </row>
    <row r="46" spans="1:4" ht="15" customHeight="1">
      <c r="A46" s="29" t="s">
        <v>18</v>
      </c>
      <c r="B46" s="20">
        <v>0</v>
      </c>
      <c r="C46" s="20">
        <v>0</v>
      </c>
      <c r="D46" s="21">
        <v>0</v>
      </c>
    </row>
    <row r="47" spans="1:4" ht="15" customHeight="1">
      <c r="A47" s="29" t="s">
        <v>19</v>
      </c>
      <c r="B47" s="20">
        <v>4490</v>
      </c>
      <c r="C47" s="20">
        <v>3440.52</v>
      </c>
      <c r="D47" s="21">
        <f aca="true" t="shared" si="2" ref="D47:D67">C47*100/B47</f>
        <v>76.62628062360801</v>
      </c>
    </row>
    <row r="48" spans="1:4" ht="15" customHeight="1">
      <c r="A48" s="12" t="s">
        <v>93</v>
      </c>
      <c r="B48" s="13">
        <f>B49</f>
        <v>33.5</v>
      </c>
      <c r="C48" s="13">
        <f>C49</f>
        <v>0</v>
      </c>
      <c r="D48" s="13">
        <f>D49</f>
        <v>0</v>
      </c>
    </row>
    <row r="49" spans="1:4" ht="15" customHeight="1">
      <c r="A49" s="35" t="s">
        <v>94</v>
      </c>
      <c r="B49" s="36">
        <v>33.5</v>
      </c>
      <c r="C49" s="36">
        <v>0</v>
      </c>
      <c r="D49" s="21">
        <f t="shared" si="2"/>
        <v>0</v>
      </c>
    </row>
    <row r="50" spans="1:4" ht="15" customHeight="1">
      <c r="A50" s="12" t="s">
        <v>20</v>
      </c>
      <c r="B50" s="13">
        <f>B51+B52+B53+B54</f>
        <v>224308.38</v>
      </c>
      <c r="C50" s="13">
        <f>C51+C52+C53+C54</f>
        <v>184753.63999999998</v>
      </c>
      <c r="D50" s="14">
        <f t="shared" si="2"/>
        <v>82.36591071630939</v>
      </c>
    </row>
    <row r="51" spans="1:4" ht="15" customHeight="1">
      <c r="A51" s="22" t="s">
        <v>21</v>
      </c>
      <c r="B51" s="20">
        <v>34787.53</v>
      </c>
      <c r="C51" s="20">
        <v>23264.69</v>
      </c>
      <c r="D51" s="21">
        <f t="shared" si="2"/>
        <v>66.87652155815604</v>
      </c>
    </row>
    <row r="52" spans="1:4" ht="15" customHeight="1">
      <c r="A52" s="29" t="s">
        <v>22</v>
      </c>
      <c r="B52" s="20">
        <v>169618.48</v>
      </c>
      <c r="C52" s="20">
        <v>143373.96</v>
      </c>
      <c r="D52" s="21">
        <f t="shared" si="2"/>
        <v>84.5273227304006</v>
      </c>
    </row>
    <row r="53" spans="1:4" ht="15" customHeight="1">
      <c r="A53" s="22" t="s">
        <v>23</v>
      </c>
      <c r="B53" s="20">
        <v>2739.05</v>
      </c>
      <c r="C53" s="20">
        <v>2520.49</v>
      </c>
      <c r="D53" s="21">
        <f t="shared" si="2"/>
        <v>92.02059108084919</v>
      </c>
    </row>
    <row r="54" spans="1:4" ht="15" customHeight="1">
      <c r="A54" s="22" t="s">
        <v>24</v>
      </c>
      <c r="B54" s="20">
        <v>17163.32</v>
      </c>
      <c r="C54" s="20">
        <v>15594.5</v>
      </c>
      <c r="D54" s="21">
        <f t="shared" si="2"/>
        <v>90.85946075700971</v>
      </c>
    </row>
    <row r="55" spans="1:4" ht="15" customHeight="1">
      <c r="A55" s="12" t="s">
        <v>75</v>
      </c>
      <c r="B55" s="13">
        <f>B56+B57</f>
        <v>39710.42</v>
      </c>
      <c r="C55" s="13">
        <f>C56+C57</f>
        <v>33922.45</v>
      </c>
      <c r="D55" s="14">
        <f t="shared" si="2"/>
        <v>85.42455607369551</v>
      </c>
    </row>
    <row r="56" spans="1:4" ht="15" customHeight="1">
      <c r="A56" s="22" t="s">
        <v>25</v>
      </c>
      <c r="B56" s="20">
        <v>35503.17</v>
      </c>
      <c r="C56" s="20">
        <v>30360.2</v>
      </c>
      <c r="D56" s="21">
        <f t="shared" si="2"/>
        <v>85.51405409714118</v>
      </c>
    </row>
    <row r="57" spans="1:4" ht="15" customHeight="1">
      <c r="A57" s="22" t="s">
        <v>26</v>
      </c>
      <c r="B57" s="20">
        <v>4207.25</v>
      </c>
      <c r="C57" s="20">
        <v>3562.25</v>
      </c>
      <c r="D57" s="21">
        <f t="shared" si="2"/>
        <v>84.66932081525937</v>
      </c>
    </row>
    <row r="58" spans="1:4" ht="15" customHeight="1">
      <c r="A58" s="12" t="s">
        <v>74</v>
      </c>
      <c r="B58" s="13">
        <f>B59</f>
        <v>79.45</v>
      </c>
      <c r="C58" s="13">
        <f>C59</f>
        <v>79.45</v>
      </c>
      <c r="D58" s="14">
        <f t="shared" si="2"/>
        <v>100</v>
      </c>
    </row>
    <row r="59" spans="1:4" ht="15" customHeight="1">
      <c r="A59" s="29" t="s">
        <v>87</v>
      </c>
      <c r="B59" s="20">
        <v>79.45</v>
      </c>
      <c r="C59" s="20">
        <v>79.45</v>
      </c>
      <c r="D59" s="21">
        <f t="shared" si="2"/>
        <v>100</v>
      </c>
    </row>
    <row r="60" spans="1:4" ht="15" customHeight="1">
      <c r="A60" s="12" t="s">
        <v>28</v>
      </c>
      <c r="B60" s="13">
        <f>B61+B62+B63+B64+B65</f>
        <v>24299.989999999998</v>
      </c>
      <c r="C60" s="13">
        <f>C61+C62+C63+C64+C65</f>
        <v>20953.5</v>
      </c>
      <c r="D60" s="14">
        <f t="shared" si="2"/>
        <v>86.22843054667925</v>
      </c>
    </row>
    <row r="61" spans="1:4" ht="15" customHeight="1">
      <c r="A61" s="22" t="s">
        <v>29</v>
      </c>
      <c r="B61" s="20">
        <v>90.51</v>
      </c>
      <c r="C61" s="20">
        <v>83.49</v>
      </c>
      <c r="D61" s="21">
        <f t="shared" si="2"/>
        <v>92.243950944647</v>
      </c>
    </row>
    <row r="62" spans="1:4" ht="15" customHeight="1">
      <c r="A62" s="22" t="s">
        <v>30</v>
      </c>
      <c r="B62" s="20">
        <v>10017.6</v>
      </c>
      <c r="C62" s="20">
        <v>9138.99</v>
      </c>
      <c r="D62" s="21">
        <f t="shared" si="2"/>
        <v>91.22933636799233</v>
      </c>
    </row>
    <row r="63" spans="1:4" ht="15" customHeight="1">
      <c r="A63" s="22" t="s">
        <v>31</v>
      </c>
      <c r="B63" s="20">
        <v>6807.13</v>
      </c>
      <c r="C63" s="20">
        <v>5898.67</v>
      </c>
      <c r="D63" s="21">
        <f t="shared" si="2"/>
        <v>86.65428748973503</v>
      </c>
    </row>
    <row r="64" spans="1:4" ht="15" customHeight="1">
      <c r="A64" s="22" t="s">
        <v>32</v>
      </c>
      <c r="B64" s="20">
        <v>4497.15</v>
      </c>
      <c r="C64" s="20">
        <v>3343.95</v>
      </c>
      <c r="D64" s="21">
        <f t="shared" si="2"/>
        <v>74.35709282545614</v>
      </c>
    </row>
    <row r="65" spans="1:4" ht="15" customHeight="1">
      <c r="A65" s="22" t="s">
        <v>33</v>
      </c>
      <c r="B65" s="20">
        <v>2887.6</v>
      </c>
      <c r="C65" s="20">
        <v>2488.4</v>
      </c>
      <c r="D65" s="21">
        <f t="shared" si="2"/>
        <v>86.17537054993767</v>
      </c>
    </row>
    <row r="66" spans="1:4" ht="15" customHeight="1">
      <c r="A66" s="12" t="s">
        <v>27</v>
      </c>
      <c r="B66" s="13">
        <f>B67+B68</f>
        <v>1842.95</v>
      </c>
      <c r="C66" s="13">
        <f>C67+C68</f>
        <v>1464.42</v>
      </c>
      <c r="D66" s="14">
        <f t="shared" si="2"/>
        <v>79.46064733172359</v>
      </c>
    </row>
    <row r="67" spans="1:4" ht="15" customHeight="1">
      <c r="A67" s="22" t="s">
        <v>76</v>
      </c>
      <c r="B67" s="20">
        <v>1464.2</v>
      </c>
      <c r="C67" s="20">
        <v>1085.67</v>
      </c>
      <c r="D67" s="21">
        <f t="shared" si="2"/>
        <v>74.1476574238492</v>
      </c>
    </row>
    <row r="68" spans="1:4" ht="15" customHeight="1">
      <c r="A68" s="22" t="s">
        <v>82</v>
      </c>
      <c r="B68" s="20">
        <v>378.75</v>
      </c>
      <c r="C68" s="20">
        <v>378.75</v>
      </c>
      <c r="D68" s="21">
        <v>0</v>
      </c>
    </row>
    <row r="69" spans="1:4" ht="15" customHeight="1">
      <c r="A69" s="12" t="s">
        <v>6</v>
      </c>
      <c r="B69" s="13">
        <f>B70</f>
        <v>6.62</v>
      </c>
      <c r="C69" s="13">
        <f>C70</f>
        <v>5.5</v>
      </c>
      <c r="D69" s="21">
        <v>83.08</v>
      </c>
    </row>
    <row r="70" spans="1:4" ht="15" customHeight="1">
      <c r="A70" s="29" t="s">
        <v>77</v>
      </c>
      <c r="B70" s="20">
        <v>6.62</v>
      </c>
      <c r="C70" s="20">
        <v>5.5</v>
      </c>
      <c r="D70" s="21">
        <v>83.1</v>
      </c>
    </row>
    <row r="71" spans="1:4" ht="27.75" customHeight="1">
      <c r="A71" s="12" t="s">
        <v>78</v>
      </c>
      <c r="B71" s="13">
        <f>B72+B73+B74</f>
        <v>41717.78</v>
      </c>
      <c r="C71" s="13">
        <f>C72+C73+C74</f>
        <v>37777.520000000004</v>
      </c>
      <c r="D71" s="14">
        <f>C71*100/B71</f>
        <v>90.55496241650444</v>
      </c>
    </row>
    <row r="72" spans="1:4" ht="27.75" customHeight="1">
      <c r="A72" s="22" t="s">
        <v>79</v>
      </c>
      <c r="B72" s="20">
        <v>20363.61</v>
      </c>
      <c r="C72" s="20">
        <v>19665.54</v>
      </c>
      <c r="D72" s="21">
        <f>C72*100/B72</f>
        <v>96.57197324050107</v>
      </c>
    </row>
    <row r="73" spans="1:4" ht="15" customHeight="1">
      <c r="A73" s="22" t="s">
        <v>80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81</v>
      </c>
      <c r="B74" s="20">
        <v>21354.17</v>
      </c>
      <c r="C74" s="20">
        <v>18111.98</v>
      </c>
      <c r="D74" s="21">
        <v>0</v>
      </c>
    </row>
    <row r="75" spans="1:4" ht="15" customHeight="1">
      <c r="A75" s="12" t="s">
        <v>50</v>
      </c>
      <c r="B75" s="13">
        <f>B23+B32+B34+B38+B43+B50+B55+B58+B60+B66+B69+B71+B48</f>
        <v>453713.53</v>
      </c>
      <c r="C75" s="13">
        <f>C23+C32+C34+C38+C43+C50+C55+C58+C60+C66+C69+C71+C48</f>
        <v>331961.34</v>
      </c>
      <c r="D75" s="14">
        <f>C75*100/B75</f>
        <v>73.16540461114307</v>
      </c>
    </row>
    <row r="76" spans="1:4" ht="15" customHeight="1">
      <c r="A76" s="12" t="s">
        <v>34</v>
      </c>
      <c r="B76" s="13">
        <f>B21-B75</f>
        <v>-2843.3400000000256</v>
      </c>
      <c r="C76" s="13">
        <f>C21-C75</f>
        <v>13196.229999999981</v>
      </c>
      <c r="D76" s="34"/>
    </row>
    <row r="77" spans="1:4" s="15" customFormat="1" ht="15" customHeight="1">
      <c r="A77" s="12" t="s">
        <v>69</v>
      </c>
      <c r="B77" s="13">
        <f>B82+B86+B87</f>
        <v>2843.3400000000256</v>
      </c>
      <c r="C77" s="13">
        <f>C82+C86+C87</f>
        <v>-13196.230000000003</v>
      </c>
      <c r="D77" s="28"/>
    </row>
    <row r="78" spans="1:4" ht="15" customHeight="1">
      <c r="A78" s="12" t="s">
        <v>51</v>
      </c>
      <c r="B78" s="20">
        <f>B79</f>
        <v>0</v>
      </c>
      <c r="C78" s="20">
        <f>C79</f>
        <v>0</v>
      </c>
      <c r="D78" s="21">
        <v>0</v>
      </c>
    </row>
    <row r="79" spans="1:4" ht="27.75" customHeight="1">
      <c r="A79" s="22" t="s">
        <v>52</v>
      </c>
      <c r="B79" s="20">
        <v>0</v>
      </c>
      <c r="C79" s="20">
        <v>0</v>
      </c>
      <c r="D79" s="21">
        <v>0</v>
      </c>
    </row>
    <row r="80" spans="1:4" ht="27.75" customHeight="1">
      <c r="A80" s="22" t="s">
        <v>53</v>
      </c>
      <c r="B80" s="20">
        <v>0</v>
      </c>
      <c r="C80" s="27">
        <v>0</v>
      </c>
      <c r="D80" s="21">
        <v>0</v>
      </c>
    </row>
    <row r="81" spans="1:4" ht="27.75" customHeight="1">
      <c r="A81" s="22" t="s">
        <v>54</v>
      </c>
      <c r="B81" s="20">
        <v>-1500</v>
      </c>
      <c r="C81" s="20">
        <v>-1500</v>
      </c>
      <c r="D81" s="21">
        <v>0</v>
      </c>
    </row>
    <row r="82" spans="1:4" ht="27.75" customHeight="1">
      <c r="A82" s="22" t="s">
        <v>55</v>
      </c>
      <c r="B82" s="20">
        <v>-1500</v>
      </c>
      <c r="C82" s="20">
        <v>-1500</v>
      </c>
      <c r="D82" s="21">
        <v>0</v>
      </c>
    </row>
    <row r="83" spans="1:4" ht="15" customHeight="1">
      <c r="A83" s="12" t="s">
        <v>56</v>
      </c>
      <c r="B83" s="27">
        <f aca="true" t="shared" si="3" ref="B83:C85">B84</f>
        <v>20</v>
      </c>
      <c r="C83" s="27">
        <f t="shared" si="3"/>
        <v>19.46</v>
      </c>
      <c r="D83" s="21">
        <v>0</v>
      </c>
    </row>
    <row r="84" spans="1:4" ht="27.75" customHeight="1">
      <c r="A84" s="22" t="s">
        <v>57</v>
      </c>
      <c r="B84" s="20">
        <f t="shared" si="3"/>
        <v>20</v>
      </c>
      <c r="C84" s="27">
        <f t="shared" si="3"/>
        <v>19.46</v>
      </c>
      <c r="D84" s="21">
        <v>0</v>
      </c>
    </row>
    <row r="85" spans="1:4" ht="27.75" customHeight="1">
      <c r="A85" s="22" t="s">
        <v>58</v>
      </c>
      <c r="B85" s="27">
        <f t="shared" si="3"/>
        <v>20</v>
      </c>
      <c r="C85" s="27">
        <f t="shared" si="3"/>
        <v>19.46</v>
      </c>
      <c r="D85" s="21">
        <v>0</v>
      </c>
    </row>
    <row r="86" spans="1:4" ht="27.75" customHeight="1">
      <c r="A86" s="22" t="s">
        <v>59</v>
      </c>
      <c r="B86" s="20">
        <v>20</v>
      </c>
      <c r="C86" s="27">
        <v>19.46</v>
      </c>
      <c r="D86" s="21">
        <v>0</v>
      </c>
    </row>
    <row r="87" spans="1:4" ht="15" customHeight="1">
      <c r="A87" s="12" t="s">
        <v>60</v>
      </c>
      <c r="B87" s="13">
        <f>B91+B95</f>
        <v>4323.340000000026</v>
      </c>
      <c r="C87" s="13">
        <f>C91+C95</f>
        <v>-11715.690000000002</v>
      </c>
      <c r="D87" s="34"/>
    </row>
    <row r="88" spans="1:4" ht="15" customHeight="1">
      <c r="A88" s="22" t="s">
        <v>61</v>
      </c>
      <c r="B88" s="20">
        <f aca="true" t="shared" si="4" ref="B88:C90">B89</f>
        <v>-450870.19</v>
      </c>
      <c r="C88" s="20">
        <f t="shared" si="4"/>
        <v>-349808.37</v>
      </c>
      <c r="D88" s="21">
        <f aca="true" t="shared" si="5" ref="D88:D102">C88*100/B88</f>
        <v>77.58516259413824</v>
      </c>
    </row>
    <row r="89" spans="1:4" ht="15" customHeight="1">
      <c r="A89" s="22" t="s">
        <v>62</v>
      </c>
      <c r="B89" s="20">
        <f t="shared" si="4"/>
        <v>-450870.19</v>
      </c>
      <c r="C89" s="20">
        <f t="shared" si="4"/>
        <v>-349808.37</v>
      </c>
      <c r="D89" s="21">
        <f t="shared" si="5"/>
        <v>77.58516259413824</v>
      </c>
    </row>
    <row r="90" spans="1:4" ht="15" customHeight="1">
      <c r="A90" s="22" t="s">
        <v>63</v>
      </c>
      <c r="B90" s="20">
        <f t="shared" si="4"/>
        <v>-450870.19</v>
      </c>
      <c r="C90" s="20">
        <f t="shared" si="4"/>
        <v>-349808.37</v>
      </c>
      <c r="D90" s="21">
        <f t="shared" si="5"/>
        <v>77.58516259413824</v>
      </c>
    </row>
    <row r="91" spans="1:4" ht="15" customHeight="1">
      <c r="A91" s="22" t="s">
        <v>64</v>
      </c>
      <c r="B91" s="20">
        <f>-B21</f>
        <v>-450870.19</v>
      </c>
      <c r="C91" s="20">
        <v>-349808.37</v>
      </c>
      <c r="D91" s="21">
        <f t="shared" si="5"/>
        <v>77.58516259413824</v>
      </c>
    </row>
    <row r="92" spans="1:4" ht="15" customHeight="1">
      <c r="A92" s="22" t="s">
        <v>65</v>
      </c>
      <c r="B92" s="20">
        <f aca="true" t="shared" si="6" ref="B92:C94">B93</f>
        <v>455193.53</v>
      </c>
      <c r="C92" s="20">
        <f t="shared" si="6"/>
        <v>338092.68</v>
      </c>
      <c r="D92" s="21">
        <f t="shared" si="5"/>
        <v>74.2744915552732</v>
      </c>
    </row>
    <row r="93" spans="1:4" ht="15" customHeight="1">
      <c r="A93" s="22" t="s">
        <v>66</v>
      </c>
      <c r="B93" s="20">
        <f t="shared" si="6"/>
        <v>455193.53</v>
      </c>
      <c r="C93" s="20">
        <f t="shared" si="6"/>
        <v>338092.68</v>
      </c>
      <c r="D93" s="21">
        <f t="shared" si="5"/>
        <v>74.2744915552732</v>
      </c>
    </row>
    <row r="94" spans="1:4" ht="15" customHeight="1">
      <c r="A94" s="22" t="s">
        <v>67</v>
      </c>
      <c r="B94" s="20">
        <f t="shared" si="6"/>
        <v>455193.53</v>
      </c>
      <c r="C94" s="20">
        <f t="shared" si="6"/>
        <v>338092.68</v>
      </c>
      <c r="D94" s="21">
        <f t="shared" si="5"/>
        <v>74.2744915552732</v>
      </c>
    </row>
    <row r="95" spans="1:4" ht="15" customHeight="1">
      <c r="A95" s="22" t="s">
        <v>68</v>
      </c>
      <c r="B95" s="20">
        <v>455193.53</v>
      </c>
      <c r="C95" s="36">
        <v>338092.68</v>
      </c>
      <c r="D95" s="21">
        <f t="shared" si="5"/>
        <v>74.2744915552732</v>
      </c>
    </row>
    <row r="96" spans="1:4" ht="15" customHeight="1">
      <c r="A96"/>
      <c r="B96"/>
      <c r="C96"/>
      <c r="D96" s="21"/>
    </row>
    <row r="97" spans="1:4" ht="15" customHeight="1">
      <c r="A97" s="38" t="s">
        <v>96</v>
      </c>
      <c r="B97" s="38"/>
      <c r="C97" s="38"/>
      <c r="D97" s="21"/>
    </row>
    <row r="98" spans="1:4" ht="15" customHeight="1">
      <c r="A98" s="38" t="s">
        <v>97</v>
      </c>
      <c r="B98" s="39">
        <v>68624</v>
      </c>
      <c r="C98" s="39">
        <v>59100</v>
      </c>
      <c r="D98" s="21">
        <f t="shared" si="5"/>
        <v>86.121473536955</v>
      </c>
    </row>
    <row r="99" spans="1:4" ht="15" customHeight="1">
      <c r="A99" s="38" t="s">
        <v>98</v>
      </c>
      <c r="B99" s="39">
        <v>29691</v>
      </c>
      <c r="C99" s="39">
        <v>25570</v>
      </c>
      <c r="D99" s="21">
        <f t="shared" si="5"/>
        <v>86.12037317705702</v>
      </c>
    </row>
    <row r="100" spans="1:4" ht="15" customHeight="1">
      <c r="A100" s="38" t="s">
        <v>99</v>
      </c>
      <c r="B100" s="39">
        <v>32802</v>
      </c>
      <c r="C100" s="39">
        <v>26778</v>
      </c>
      <c r="D100" s="21">
        <f t="shared" si="5"/>
        <v>81.6352661423084</v>
      </c>
    </row>
    <row r="101" spans="1:4" ht="15" customHeight="1">
      <c r="A101" s="38" t="s">
        <v>100</v>
      </c>
      <c r="B101" s="38">
        <v>1740</v>
      </c>
      <c r="C101" s="38">
        <v>140</v>
      </c>
      <c r="D101" s="21">
        <f t="shared" si="5"/>
        <v>8.045977011494253</v>
      </c>
    </row>
    <row r="102" spans="1:4" ht="14.25" customHeight="1">
      <c r="A102" s="38" t="s">
        <v>101</v>
      </c>
      <c r="B102" s="39">
        <v>6518</v>
      </c>
      <c r="C102" s="38">
        <v>4539</v>
      </c>
      <c r="D102" s="21">
        <f t="shared" si="5"/>
        <v>69.63792574409328</v>
      </c>
    </row>
    <row r="103" spans="1:4" ht="11.25">
      <c r="A103" s="24"/>
      <c r="B103" s="23"/>
      <c r="C103" s="23"/>
      <c r="D103" s="25"/>
    </row>
    <row r="104" spans="1:4" ht="11.25">
      <c r="A104" s="24"/>
      <c r="B104" s="23"/>
      <c r="C104" s="23"/>
      <c r="D104" s="25"/>
    </row>
    <row r="105" spans="1:4" ht="11.25">
      <c r="A105" s="24"/>
      <c r="B105" s="23"/>
      <c r="C105" s="23"/>
      <c r="D105" s="25"/>
    </row>
    <row r="106" spans="1:4" ht="11.25">
      <c r="A106" s="24"/>
      <c r="B106" s="23"/>
      <c r="C106" s="23"/>
      <c r="D106" s="25"/>
    </row>
    <row r="107" spans="1:4" ht="11.25">
      <c r="A107" s="24"/>
      <c r="B107" s="23"/>
      <c r="C107" s="23"/>
      <c r="D107" s="25"/>
    </row>
    <row r="108" spans="1:4" ht="11.25">
      <c r="A108" s="24"/>
      <c r="B108" s="23"/>
      <c r="C108" s="23"/>
      <c r="D108" s="25"/>
    </row>
    <row r="109" spans="1:4" ht="11.25">
      <c r="A109" s="24"/>
      <c r="B109" s="23"/>
      <c r="C109" s="23"/>
      <c r="D109" s="25"/>
    </row>
    <row r="110" spans="1:4" ht="11.25">
      <c r="A110" s="24"/>
      <c r="B110" s="23"/>
      <c r="C110" s="23"/>
      <c r="D110" s="25"/>
    </row>
    <row r="111" spans="1:4" ht="11.25">
      <c r="A111" s="24"/>
      <c r="B111" s="23"/>
      <c r="C111" s="23"/>
      <c r="D111" s="25"/>
    </row>
    <row r="112" spans="1:4" ht="11.25">
      <c r="A112" s="24"/>
      <c r="B112" s="23"/>
      <c r="C112" s="23"/>
      <c r="D112" s="25"/>
    </row>
    <row r="113" spans="1:4" ht="11.25">
      <c r="A113" s="24"/>
      <c r="B113" s="23"/>
      <c r="C113" s="23"/>
      <c r="D113" s="25"/>
    </row>
    <row r="114" spans="1:4" ht="11.25">
      <c r="A114" s="24"/>
      <c r="B114" s="23"/>
      <c r="C114" s="23"/>
      <c r="D114" s="25"/>
    </row>
    <row r="115" spans="1:4" ht="11.25">
      <c r="A115" s="24"/>
      <c r="B115" s="23"/>
      <c r="C115" s="23"/>
      <c r="D115" s="25"/>
    </row>
    <row r="116" spans="1:4" ht="11.25">
      <c r="A116" s="24"/>
      <c r="B116" s="23"/>
      <c r="C116" s="23"/>
      <c r="D116" s="25"/>
    </row>
    <row r="117" spans="1:4" ht="11.25">
      <c r="A117" s="24"/>
      <c r="B117" s="23"/>
      <c r="C117" s="23"/>
      <c r="D117" s="25"/>
    </row>
    <row r="118" spans="1:4" ht="11.25">
      <c r="A118" s="24"/>
      <c r="B118" s="23"/>
      <c r="C118" s="23"/>
      <c r="D118" s="25"/>
    </row>
    <row r="119" spans="1:4" ht="11.25">
      <c r="A119" s="24"/>
      <c r="B119" s="23"/>
      <c r="C119" s="23"/>
      <c r="D119" s="25"/>
    </row>
    <row r="120" spans="1:4" ht="11.25">
      <c r="A120" s="24"/>
      <c r="B120" s="23"/>
      <c r="C120" s="23"/>
      <c r="D120" s="25"/>
    </row>
    <row r="121" spans="1:4" ht="11.25">
      <c r="A121" s="24"/>
      <c r="B121" s="23"/>
      <c r="C121" s="23"/>
      <c r="D121" s="25"/>
    </row>
    <row r="122" spans="1:4" ht="11.25">
      <c r="A122" s="24"/>
      <c r="B122" s="23"/>
      <c r="C122" s="23"/>
      <c r="D122" s="25"/>
    </row>
    <row r="123" spans="1:4" ht="11.25">
      <c r="A123" s="24"/>
      <c r="B123" s="23"/>
      <c r="C123" s="23"/>
      <c r="D123" s="25"/>
    </row>
    <row r="124" spans="1:4" ht="11.25">
      <c r="A124" s="24"/>
      <c r="B124" s="23"/>
      <c r="C124" s="23"/>
      <c r="D124" s="25"/>
    </row>
    <row r="125" spans="1:4" ht="11.25">
      <c r="A125" s="24"/>
      <c r="B125" s="23"/>
      <c r="C125" s="23"/>
      <c r="D125" s="25"/>
    </row>
    <row r="126" spans="1:4" ht="11.25">
      <c r="A126" s="24"/>
      <c r="B126" s="23"/>
      <c r="C126" s="23"/>
      <c r="D126" s="25"/>
    </row>
    <row r="127" spans="1:4" ht="11.25">
      <c r="A127" s="24"/>
      <c r="B127" s="23"/>
      <c r="C127" s="23"/>
      <c r="D127" s="25"/>
    </row>
    <row r="128" spans="1:4" ht="11.25">
      <c r="A128" s="24"/>
      <c r="B128" s="23"/>
      <c r="C128" s="23"/>
      <c r="D128" s="25"/>
    </row>
    <row r="129" spans="1:4" ht="11.25">
      <c r="A129" s="24"/>
      <c r="B129" s="23"/>
      <c r="C129" s="23"/>
      <c r="D129" s="25"/>
    </row>
    <row r="130" spans="1:4" ht="11.25">
      <c r="A130" s="24"/>
      <c r="B130" s="23"/>
      <c r="C130" s="23"/>
      <c r="D130" s="25"/>
    </row>
    <row r="131" spans="1:4" ht="11.25">
      <c r="A131" s="24"/>
      <c r="B131" s="23"/>
      <c r="C131" s="23"/>
      <c r="D131" s="25"/>
    </row>
    <row r="132" spans="1:4" ht="11.25">
      <c r="A132" s="24"/>
      <c r="B132" s="23"/>
      <c r="C132" s="23"/>
      <c r="D132" s="25"/>
    </row>
    <row r="133" spans="1:4" ht="11.25">
      <c r="A133" s="24"/>
      <c r="B133" s="23"/>
      <c r="C133" s="23"/>
      <c r="D133" s="25"/>
    </row>
    <row r="134" spans="1:4" ht="11.25">
      <c r="A134" s="24"/>
      <c r="B134" s="23"/>
      <c r="C134" s="23"/>
      <c r="D134" s="25"/>
    </row>
    <row r="135" spans="1:4" ht="11.25">
      <c r="A135" s="24"/>
      <c r="B135" s="23"/>
      <c r="C135" s="23"/>
      <c r="D135" s="25"/>
    </row>
    <row r="136" spans="1:4" ht="11.25">
      <c r="A136" s="24"/>
      <c r="B136" s="23"/>
      <c r="C136" s="23"/>
      <c r="D136" s="25"/>
    </row>
    <row r="137" spans="1:4" ht="11.25">
      <c r="A137" s="24"/>
      <c r="B137" s="23"/>
      <c r="C137" s="23"/>
      <c r="D137" s="25"/>
    </row>
    <row r="138" spans="1:4" ht="11.25">
      <c r="A138" s="24"/>
      <c r="B138" s="23"/>
      <c r="C138" s="23"/>
      <c r="D138" s="25"/>
    </row>
    <row r="139" spans="1:4" ht="11.25">
      <c r="A139" s="24"/>
      <c r="B139" s="23"/>
      <c r="C139" s="23"/>
      <c r="D139" s="25"/>
    </row>
    <row r="140" spans="1:4" ht="11.25">
      <c r="A140" s="24"/>
      <c r="B140" s="23"/>
      <c r="C140" s="23"/>
      <c r="D140" s="25"/>
    </row>
    <row r="141" spans="1:4" ht="11.25">
      <c r="A141" s="24"/>
      <c r="B141" s="23"/>
      <c r="C141" s="23"/>
      <c r="D141" s="25"/>
    </row>
    <row r="142" spans="1:4" ht="11.25">
      <c r="A142" s="24"/>
      <c r="B142" s="23"/>
      <c r="C142" s="23"/>
      <c r="D142" s="25"/>
    </row>
    <row r="143" spans="1:4" ht="11.25">
      <c r="A143" s="24"/>
      <c r="B143" s="23"/>
      <c r="C143" s="23"/>
      <c r="D143" s="25"/>
    </row>
    <row r="144" spans="1:4" ht="11.25">
      <c r="A144" s="24"/>
      <c r="B144" s="23"/>
      <c r="C144" s="23"/>
      <c r="D144" s="25"/>
    </row>
    <row r="145" spans="1:4" ht="11.25">
      <c r="A145" s="24"/>
      <c r="B145" s="23"/>
      <c r="C145" s="23"/>
      <c r="D145" s="25"/>
    </row>
    <row r="146" spans="1:4" ht="11.25">
      <c r="A146" s="24"/>
      <c r="B146" s="23"/>
      <c r="C146" s="23"/>
      <c r="D146" s="25"/>
    </row>
    <row r="147" spans="1:4" ht="11.25">
      <c r="A147" s="24"/>
      <c r="B147" s="23"/>
      <c r="C147" s="23"/>
      <c r="D147" s="25"/>
    </row>
    <row r="148" spans="1:4" ht="11.25">
      <c r="A148" s="24"/>
      <c r="B148" s="23"/>
      <c r="C148" s="23"/>
      <c r="D148" s="25"/>
    </row>
    <row r="149" spans="1:4" ht="11.25">
      <c r="A149" s="24"/>
      <c r="B149" s="23"/>
      <c r="C149" s="23"/>
      <c r="D149" s="25"/>
    </row>
    <row r="150" spans="1:4" ht="11.25">
      <c r="A150" s="24"/>
      <c r="B150" s="23"/>
      <c r="C150" s="23"/>
      <c r="D150" s="25"/>
    </row>
    <row r="151" spans="1:4" ht="11.25">
      <c r="A151" s="24"/>
      <c r="B151" s="23"/>
      <c r="C151" s="23"/>
      <c r="D151" s="25"/>
    </row>
    <row r="152" spans="1:4" ht="11.25">
      <c r="A152" s="24"/>
      <c r="B152" s="23"/>
      <c r="C152" s="23"/>
      <c r="D152" s="25"/>
    </row>
    <row r="153" spans="1:4" ht="11.25">
      <c r="A153" s="24"/>
      <c r="B153" s="23"/>
      <c r="C153" s="23"/>
      <c r="D153" s="25"/>
    </row>
    <row r="154" spans="1:4" ht="11.25">
      <c r="A154" s="24"/>
      <c r="B154" s="23"/>
      <c r="C154" s="23"/>
      <c r="D154" s="25"/>
    </row>
    <row r="155" spans="1:4" ht="11.25">
      <c r="A155" s="24"/>
      <c r="B155" s="23"/>
      <c r="C155" s="23"/>
      <c r="D155" s="25"/>
    </row>
    <row r="156" spans="1:4" ht="11.25">
      <c r="A156" s="24"/>
      <c r="B156" s="23"/>
      <c r="C156" s="23"/>
      <c r="D156" s="25"/>
    </row>
    <row r="157" spans="1:4" ht="11.25">
      <c r="A157" s="24"/>
      <c r="B157" s="23"/>
      <c r="C157" s="23"/>
      <c r="D157" s="25"/>
    </row>
    <row r="158" spans="1:4" ht="11.25">
      <c r="A158" s="24"/>
      <c r="B158" s="23"/>
      <c r="C158" s="23"/>
      <c r="D158" s="25"/>
    </row>
    <row r="159" spans="1:4" ht="11.25">
      <c r="A159" s="24"/>
      <c r="B159" s="23"/>
      <c r="C159" s="23"/>
      <c r="D159" s="25"/>
    </row>
    <row r="160" spans="1:4" ht="11.25">
      <c r="A160" s="24"/>
      <c r="B160" s="23"/>
      <c r="C160" s="23"/>
      <c r="D160" s="25"/>
    </row>
    <row r="161" spans="1:4" ht="11.25">
      <c r="A161" s="24"/>
      <c r="B161" s="23"/>
      <c r="C161" s="23"/>
      <c r="D161" s="25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4">
    <mergeCell ref="A6:D6"/>
    <mergeCell ref="A22:D22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2015-10-26T07:32:01Z</cp:lastPrinted>
  <dcterms:created xsi:type="dcterms:W3CDTF">2010-07-12T06:59:51Z</dcterms:created>
  <dcterms:modified xsi:type="dcterms:W3CDTF">2016-12-13T07:06:42Z</dcterms:modified>
  <cp:category/>
  <cp:version/>
  <cp:contentType/>
  <cp:contentStatus/>
</cp:coreProperties>
</file>